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raker\Dropbox\fixedIncome\"/>
    </mc:Choice>
  </mc:AlternateContent>
  <bookViews>
    <workbookView xWindow="825" yWindow="-420" windowWidth="47205" windowHeight="29025" tabRatio="500"/>
  </bookViews>
  <sheets>
    <sheet name="Sheet1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7" i="1" l="1"/>
  <c r="C9" i="1"/>
  <c r="C10" i="1"/>
  <c r="C11" i="1"/>
  <c r="D11" i="1"/>
  <c r="D2" i="1"/>
  <c r="D3" i="1"/>
  <c r="D4" i="1"/>
  <c r="D5" i="1"/>
  <c r="D6" i="1"/>
  <c r="D7" i="1"/>
  <c r="D8" i="1"/>
  <c r="D9" i="1"/>
  <c r="D10" i="1"/>
  <c r="D13" i="1"/>
  <c r="I17" i="1" s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<sst xmlns="http://schemas.openxmlformats.org/spreadsheetml/2006/main" count="4" uniqueCount="4">
  <si>
    <t>d(t)</t>
    <phoneticPr fontId="1" type="noConversion"/>
  </si>
  <si>
    <t>zero ytm (%)</t>
    <phoneticPr fontId="1" type="noConversion"/>
  </si>
  <si>
    <t xml:space="preserve">5 year swap </t>
    <phoneticPr fontId="1" type="noConversion"/>
  </si>
  <si>
    <t>Cash-Flows Fixed Rate leg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</si>
</sst>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7"/>
  <sheetViews>
    <sheetView tabSelected="1" view="pageLayout" topLeftCell="B2" workbookViewId="0">
      <selection activeCell="O18" sqref="O18"/>
    </sheetView>
  </sheetViews>
  <sheetFormatPr defaultColWidth="11" defaultRowHeight="12.75" x14ac:dyDescent="0.2"/>
  <sheetData>
    <row r="1" spans="1:10" x14ac:dyDescent="0.2">
      <c r="B1" t="s">
        <v>1</v>
      </c>
      <c r="C1" t="s">
        <v>0</v>
      </c>
      <c r="D1" t="s">
        <v>3</v>
      </c>
    </row>
    <row r="2" spans="1:10" x14ac:dyDescent="0.2">
      <c r="A2">
        <v>0.5</v>
      </c>
      <c r="B2">
        <v>0.2</v>
      </c>
      <c r="C2">
        <f>EXP(-A2*B2/100)</f>
        <v>0.99900049983337502</v>
      </c>
      <c r="D2">
        <f>$C$13/2</f>
        <v>1.3176451488263308</v>
      </c>
    </row>
    <row r="3" spans="1:10" x14ac:dyDescent="0.2">
      <c r="A3">
        <v>1</v>
      </c>
      <c r="B3">
        <v>0.6</v>
      </c>
      <c r="C3">
        <f t="shared" ref="C3:C11" si="0">EXP(-A3*B3/100)</f>
        <v>0.99401796405393528</v>
      </c>
      <c r="D3">
        <f t="shared" ref="D3:D10" si="1">$C$13/2</f>
        <v>1.3176451488263308</v>
      </c>
    </row>
    <row r="4" spans="1:10" x14ac:dyDescent="0.2">
      <c r="A4">
        <v>1.5</v>
      </c>
      <c r="B4">
        <v>1.1000000000000001</v>
      </c>
      <c r="C4">
        <f t="shared" si="0"/>
        <v>0.98363537939067236</v>
      </c>
      <c r="D4">
        <f t="shared" si="1"/>
        <v>1.3176451488263308</v>
      </c>
    </row>
    <row r="5" spans="1:10" x14ac:dyDescent="0.2">
      <c r="A5">
        <v>2</v>
      </c>
      <c r="B5">
        <v>1.6</v>
      </c>
      <c r="C5">
        <f t="shared" si="0"/>
        <v>0.9685065820791976</v>
      </c>
      <c r="D5">
        <f t="shared" si="1"/>
        <v>1.3176451488263308</v>
      </c>
    </row>
    <row r="6" spans="1:10" x14ac:dyDescent="0.2">
      <c r="A6">
        <v>2.5</v>
      </c>
      <c r="B6">
        <v>2.1</v>
      </c>
      <c r="C6">
        <f t="shared" si="0"/>
        <v>0.94885432105580125</v>
      </c>
      <c r="D6">
        <f t="shared" si="1"/>
        <v>1.3176451488263308</v>
      </c>
    </row>
    <row r="7" spans="1:10" x14ac:dyDescent="0.2">
      <c r="A7">
        <v>3</v>
      </c>
      <c r="B7">
        <v>2.2000000000000002</v>
      </c>
      <c r="C7">
        <f t="shared" si="0"/>
        <v>0.93613086429161885</v>
      </c>
      <c r="D7">
        <f t="shared" si="1"/>
        <v>1.3176451488263308</v>
      </c>
    </row>
    <row r="8" spans="1:10" x14ac:dyDescent="0.2">
      <c r="A8">
        <v>3.5</v>
      </c>
      <c r="B8">
        <v>2.4</v>
      </c>
      <c r="C8">
        <f t="shared" si="0"/>
        <v>0.91943125609512466</v>
      </c>
      <c r="D8">
        <f t="shared" si="1"/>
        <v>1.3176451488263308</v>
      </c>
    </row>
    <row r="9" spans="1:10" x14ac:dyDescent="0.2">
      <c r="A9">
        <v>4</v>
      </c>
      <c r="B9">
        <v>2.6</v>
      </c>
      <c r="C9">
        <f t="shared" si="0"/>
        <v>0.90122529742120472</v>
      </c>
      <c r="D9">
        <f t="shared" si="1"/>
        <v>1.3176451488263308</v>
      </c>
      <c r="H9">
        <v>2.5499999999999998</v>
      </c>
    </row>
    <row r="10" spans="1:10" x14ac:dyDescent="0.2">
      <c r="A10">
        <v>4.5</v>
      </c>
      <c r="B10">
        <v>2.65</v>
      </c>
      <c r="C10">
        <f t="shared" si="0"/>
        <v>0.88758587655344146</v>
      </c>
      <c r="D10">
        <f t="shared" si="1"/>
        <v>1.3176451488263308</v>
      </c>
      <c r="H10">
        <v>2.6</v>
      </c>
    </row>
    <row r="11" spans="1:10" x14ac:dyDescent="0.2">
      <c r="A11">
        <v>5</v>
      </c>
      <c r="B11">
        <v>2.7</v>
      </c>
      <c r="C11">
        <f t="shared" si="0"/>
        <v>0.87371591168803442</v>
      </c>
      <c r="D11">
        <f>100+$C$13/2</f>
        <v>101.31764514882633</v>
      </c>
      <c r="H11">
        <v>2.65</v>
      </c>
    </row>
    <row r="13" spans="1:10" x14ac:dyDescent="0.2">
      <c r="B13" t="s">
        <v>2</v>
      </c>
      <c r="C13">
        <v>2.6352902976526615</v>
      </c>
      <c r="D13">
        <f>SUMPRODUCT(C2:C11,D2:D11)</f>
        <v>99.773404282014653</v>
      </c>
      <c r="J13">
        <v>2.6352902976526615</v>
      </c>
    </row>
    <row r="17" spans="9:15" x14ac:dyDescent="0.2">
      <c r="I17">
        <f>100-D13</f>
        <v>0.22659571798534728</v>
      </c>
      <c r="O17">
        <f>2*270-424</f>
        <v>116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&amp;CBASIC SWAP RATE ILLUSTRATION_x000D_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 Madison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Eraker</dc:creator>
  <cp:lastModifiedBy>Eraker</cp:lastModifiedBy>
  <dcterms:created xsi:type="dcterms:W3CDTF">2015-01-05T20:50:09Z</dcterms:created>
  <dcterms:modified xsi:type="dcterms:W3CDTF">2015-01-19T20:59:04Z</dcterms:modified>
</cp:coreProperties>
</file>